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Exp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<sst xmlns="http://schemas.openxmlformats.org/spreadsheetml/2006/main" count="51" uniqueCount="45">
  <si>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购房费用清单 Expense List</t>
  </si>
  <si>
    <t>Items  内容</t>
  </si>
  <si>
    <t>Tax rate  税率</t>
  </si>
  <si>
    <t xml:space="preserve"> Amounts  金额</t>
  </si>
  <si>
    <t>Note  备注</t>
  </si>
  <si>
    <t xml:space="preserve"> Property  房产部分</t>
  </si>
  <si>
    <t xml:space="preserve"> Property Price
房价</t>
  </si>
  <si>
    <t>N/A</t>
  </si>
  <si>
    <t>Transaction tax
 房产交易税预算</t>
  </si>
  <si>
    <t>About 3.09% of Property price
约房款的3.09%</t>
  </si>
  <si>
    <t>Notary service fee
公证处费用预算</t>
  </si>
  <si>
    <t>About 1.24% of Property price
约房款的1.24%</t>
  </si>
  <si>
    <t>Registration fee
房屋和土地产权登记费</t>
  </si>
  <si>
    <t>About 0.8% of the Property
约房款的0.8%</t>
  </si>
  <si>
    <t>Lawyer fee
购房律师费用预算</t>
  </si>
  <si>
    <t>1%+24%(VAT)
（另加24%增值税）</t>
  </si>
  <si>
    <t>包含房屋过户手续，以及主申请人及四位家庭团聚人的居留卡申请直至拿到居留卡</t>
  </si>
  <si>
    <t>Tax registration fee
房屋税务登记</t>
  </si>
  <si>
    <r>
      <rPr>
        <sz val="12"/>
        <color rgb="FF000000"/>
        <rFont val="微软雅黑"/>
        <charset val="134"/>
      </rPr>
      <t>100.00</t>
    </r>
    <r>
      <rPr>
        <sz val="12"/>
        <color rgb="FF000000"/>
        <rFont val="Calibri"/>
        <charset val="134"/>
      </rPr>
      <t>€</t>
    </r>
    <r>
      <rPr>
        <sz val="12"/>
        <color rgb="FF000000"/>
        <rFont val="微软雅黑"/>
        <charset val="134"/>
      </rPr>
      <t>/ Suit 套</t>
    </r>
  </si>
  <si>
    <t>Notary fee
公证授权书</t>
  </si>
  <si>
    <t>100.00€/Copy份</t>
  </si>
  <si>
    <t>VAT issuance
税号申请</t>
  </si>
  <si>
    <t>主申税号申请费</t>
  </si>
  <si>
    <t>Accountant fee
会计服务费</t>
  </si>
  <si>
    <r>
      <rPr>
        <sz val="13"/>
        <color rgb="FF000000"/>
        <rFont val="微软雅黑"/>
        <charset val="134"/>
      </rPr>
      <t>300</t>
    </r>
    <r>
      <rPr>
        <sz val="13"/>
        <color rgb="FF000000"/>
        <rFont val="Calibri"/>
        <charset val="134"/>
      </rPr>
      <t>€</t>
    </r>
    <r>
      <rPr>
        <sz val="13"/>
        <color rgb="FF000000"/>
        <rFont val="微软雅黑"/>
        <charset val="134"/>
      </rPr>
      <t xml:space="preserve"> for 1st apartment, 200</t>
    </r>
    <r>
      <rPr>
        <sz val="13"/>
        <color rgb="FF000000"/>
        <rFont val="Calibri"/>
        <charset val="134"/>
      </rPr>
      <t>€</t>
    </r>
    <r>
      <rPr>
        <sz val="13"/>
        <color rgb="FF000000"/>
        <rFont val="微软雅黑"/>
        <charset val="134"/>
      </rPr>
      <t xml:space="preserve"> for second apartment
第一套房屋300欧元，之后每套房屋额外收取200欧元</t>
    </r>
  </si>
  <si>
    <t>Immigration 移民</t>
  </si>
  <si>
    <t>Lawyer fee for immigration
移民律师费</t>
  </si>
  <si>
    <t>The number exceeds 5, we charge 600€ each member
申请人数超过5人后，额外家庭团聚人员每人600€</t>
  </si>
  <si>
    <t>PR Card
居留卡制卡费</t>
  </si>
  <si>
    <r>
      <rPr>
        <sz val="13"/>
        <color rgb="FF000000"/>
        <rFont val="微软雅黑"/>
        <charset val="134"/>
      </rPr>
      <t>16</t>
    </r>
    <r>
      <rPr>
        <sz val="13"/>
        <color rgb="FF000000"/>
        <rFont val="Calibri"/>
        <charset val="134"/>
      </rPr>
      <t>€</t>
    </r>
    <r>
      <rPr>
        <sz val="13"/>
        <color rgb="FF000000"/>
        <rFont val="微软雅黑"/>
        <charset val="134"/>
      </rPr>
      <t>/ Person 人</t>
    </r>
  </si>
  <si>
    <t>Immigration fee
移民申请费</t>
  </si>
  <si>
    <r>
      <rPr>
        <sz val="13"/>
        <color rgb="FF000000"/>
        <rFont val="微软雅黑"/>
        <charset val="134"/>
      </rPr>
      <t>2000</t>
    </r>
    <r>
      <rPr>
        <sz val="13"/>
        <color rgb="FF000000"/>
        <rFont val="Calibri"/>
        <charset val="134"/>
      </rPr>
      <t>€</t>
    </r>
    <r>
      <rPr>
        <sz val="13"/>
        <color rgb="FF000000"/>
        <rFont val="微软雅黑"/>
        <charset val="134"/>
      </rPr>
      <t xml:space="preserve"> for main applicant / 150</t>
    </r>
    <r>
      <rPr>
        <sz val="13"/>
        <color rgb="FF000000"/>
        <rFont val="Calibri"/>
        <charset val="134"/>
      </rPr>
      <t>€</t>
    </r>
    <r>
      <rPr>
        <sz val="13"/>
        <color rgb="FF000000"/>
        <rFont val="微软雅黑"/>
        <charset val="134"/>
      </rPr>
      <t xml:space="preserve"> each member
Free for the kids under 12 years old
主申2000欧元；附申150欧元/人；12周岁以下免申请费</t>
    </r>
  </si>
  <si>
    <t>Health insurance 
健康保险预算</t>
  </si>
  <si>
    <r>
      <rPr>
        <sz val="13"/>
        <color rgb="FF000000"/>
        <rFont val="微软雅黑"/>
        <charset val="134"/>
      </rPr>
      <t>成年人约200.00</t>
    </r>
    <r>
      <rPr>
        <sz val="13"/>
        <color rgb="FF000000"/>
        <rFont val="Calibri"/>
        <charset val="134"/>
      </rPr>
      <t>€</t>
    </r>
    <r>
      <rPr>
        <sz val="13"/>
        <color rgb="FF000000"/>
        <rFont val="微软雅黑"/>
        <charset val="134"/>
      </rPr>
      <t>/人/年；12岁以下儿童约150.00</t>
    </r>
    <r>
      <rPr>
        <sz val="13"/>
        <color rgb="FF000000"/>
        <rFont val="Calibri"/>
        <charset val="134"/>
      </rPr>
      <t>€</t>
    </r>
    <r>
      <rPr>
        <sz val="13"/>
        <color rgb="FF000000"/>
        <rFont val="微软雅黑"/>
        <charset val="134"/>
      </rPr>
      <t xml:space="preserve">/人/年
66-75 years old, 300 euro
76-77 years old 550 euro 
78-85 years old 850 euro
*根据年龄价格会有不同  </t>
    </r>
  </si>
  <si>
    <t>Extra Services - Optional 附加</t>
  </si>
  <si>
    <t>House insurance 
房屋财产保险</t>
  </si>
  <si>
    <t>20% (+ VAT) on insurance fee</t>
  </si>
  <si>
    <t xml:space="preserve">
此处为预估价格，实际价格根据房屋过户合同签署后保险公司测算为准</t>
  </si>
  <si>
    <t>Property tax
房产持有税</t>
  </si>
  <si>
    <t>约0.2%</t>
  </si>
  <si>
    <t>Around 0,2% of the value of the property. It is issued every year at the end of September. 
约等于房屋价格的0.2%，每年房屋政府估税价格有变动</t>
  </si>
  <si>
    <t>Total 总计</t>
  </si>
  <si>
    <t>杂费总额</t>
  </si>
  <si>
    <t xml:space="preserve">Total 总预算 </t>
  </si>
  <si>
    <r>
      <rPr>
        <sz val="14"/>
        <color rgb="FF000000"/>
        <rFont val="微软雅黑"/>
        <charset val="134"/>
      </rPr>
      <t>注：上述费用清单仅包含房款，购房相关税杂费及移民申请等费用；不包含主、附申</t>
    </r>
    <r>
      <rPr>
        <sz val="13"/>
        <color theme="1"/>
        <rFont val="微软雅黑"/>
        <charset val="134"/>
      </rPr>
      <t>POA认证费用，及海牙认证(移民申请用)办理费用。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</si>
</sst>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\ &quot;€&quot;"/>
    <numFmt numFmtId="177" formatCode="#,##0.00\ [$€-81D];\-#,##0.00\ [$€-81D]"/>
    <numFmt numFmtId="178" formatCode="_-* #,##0.00\ [$€-407]_-;\-* #,##0.00\ [$€-407]_-;_-* &quot;-&quot;??\ [$€-407]_-;_-@_-"/>
  </numFmts>
  <fonts count="31">
    <font>
      <sz val="11"/>
      <color theme="1"/>
      <name val="宋体"/>
      <charset val="134"/>
      <scheme val="minor"/>
    </font>
    <font>
      <sz val="13"/>
      <color theme="1"/>
      <name val="Times New Roman"/>
      <charset val="134"/>
    </font>
    <font>
      <b/>
      <sz val="14"/>
      <color theme="1"/>
      <name val="微软雅黑"/>
      <charset val="134"/>
    </font>
    <font>
      <b/>
      <sz val="14"/>
      <color rgb="FF000000"/>
      <name val="微软雅黑"/>
      <charset val="134"/>
    </font>
    <font>
      <sz val="12"/>
      <color rgb="FF000000"/>
      <name val="微软雅黑"/>
      <charset val="134"/>
    </font>
    <font>
      <b/>
      <sz val="12"/>
      <color rgb="FF000000"/>
      <name val="微软雅黑"/>
      <charset val="134"/>
    </font>
    <font>
      <sz val="12"/>
      <color theme="1"/>
      <name val="微软雅黑"/>
      <charset val="134"/>
    </font>
    <font>
      <sz val="13"/>
      <color rgb="FF000000"/>
      <name val="微软雅黑"/>
      <charset val="134"/>
    </font>
    <font>
      <sz val="13"/>
      <color theme="1"/>
      <name val="微软雅黑"/>
      <charset val="134"/>
    </font>
    <font>
      <sz val="14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rgb="FF000000"/>
      <name val="Calibri"/>
      <charset val="134"/>
    </font>
    <font>
      <sz val="12"/>
      <color rgb="FF00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76" fontId="5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76" fontId="3" fillId="4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>
      <alignment vertical="center"/>
    </xf>
    <xf numFmtId="0" fontId="3" fillId="5" borderId="0" xfId="0" applyFont="1" applyFill="1" applyBorder="1" applyAlignment="1">
      <alignment horizontal="center" vertical="center" wrapText="1"/>
    </xf>
    <xf numFmtId="178" fontId="3" fillId="5" borderId="0" xfId="0" applyNumberFormat="1" applyFont="1" applyFill="1" applyBorder="1" applyAlignment="1">
      <alignment horizontal="center" vertical="center" wrapText="1"/>
    </xf>
    <xf numFmtId="176" fontId="3" fillId="5" borderId="0" xfId="0" applyNumberFormat="1" applyFont="1" applyFill="1" applyBorder="1" applyAlignment="1">
      <alignment horizontal="center" vertical="center" wrapText="1"/>
    </xf>
    <xf numFmtId="178" fontId="7" fillId="5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tabSelected="1" zoomScale="70" zoomScaleNormal="70" workbookViewId="0">
      <selection activeCell="F25" sqref="F25"/>
    </sheetView>
  </sheetViews>
  <sheetFormatPr defaultColWidth="9" defaultRowHeight="16.5" outlineLevelCol="4"/>
  <cols>
    <col min="1" max="1" width="14.1636363636364" style="1" customWidth="1"/>
    <col min="2" max="2" width="31.8181818181818" style="1" customWidth="1"/>
    <col min="3" max="3" width="25.1636363636364" style="1" customWidth="1"/>
    <col min="4" max="4" width="21.5545454545455" style="2" customWidth="1"/>
    <col min="5" max="5" width="62.8363636363636" style="1" customWidth="1"/>
    <col min="6" max="16384" width="9" style="1"/>
  </cols>
  <sheetData>
    <row r="1" ht="54" customHeight="1" spans="1:5">
      <c r="A1" s="3" t="s">
        <v>0</v>
      </c>
      <c r="B1" s="4"/>
      <c r="C1" s="4"/>
      <c r="D1" s="4"/>
      <c r="E1" s="4"/>
    </row>
    <row r="2" ht="34" customHeight="1" spans="1:5">
      <c r="A2" s="5"/>
      <c r="B2" s="5" t="s">
        <v>1</v>
      </c>
      <c r="C2" s="5" t="s">
        <v>2</v>
      </c>
      <c r="D2" s="6" t="s">
        <v>3</v>
      </c>
      <c r="E2" s="5" t="s">
        <v>4</v>
      </c>
    </row>
    <row r="3" ht="41" customHeight="1" spans="1:5">
      <c r="A3" s="7" t="s">
        <v>5</v>
      </c>
      <c r="B3" s="7"/>
      <c r="C3" s="7"/>
      <c r="D3" s="7"/>
      <c r="E3" s="7"/>
    </row>
    <row r="4" ht="41" customHeight="1" spans="1:5">
      <c r="A4" s="8"/>
      <c r="B4" s="9" t="s">
        <v>6</v>
      </c>
      <c r="C4" s="8" t="s">
        <v>7</v>
      </c>
      <c r="D4" s="10">
        <v>250000</v>
      </c>
      <c r="E4" s="8"/>
    </row>
    <row r="5" ht="41" customHeight="1" spans="1:5">
      <c r="A5" s="11">
        <v>1</v>
      </c>
      <c r="B5" s="11" t="s">
        <v>8</v>
      </c>
      <c r="C5" s="12">
        <v>0.0309</v>
      </c>
      <c r="D5" s="13">
        <f>D4*C5</f>
        <v>7725</v>
      </c>
      <c r="E5" s="11" t="s">
        <v>9</v>
      </c>
    </row>
    <row r="6" ht="41" customHeight="1" spans="1:5">
      <c r="A6" s="11">
        <v>2</v>
      </c>
      <c r="B6" s="11" t="s">
        <v>10</v>
      </c>
      <c r="C6" s="12">
        <v>0.0124</v>
      </c>
      <c r="D6" s="13">
        <f>D4*0.0124</f>
        <v>3100</v>
      </c>
      <c r="E6" s="11" t="s">
        <v>11</v>
      </c>
    </row>
    <row r="7" ht="41" customHeight="1" spans="1:5">
      <c r="A7" s="11">
        <v>3</v>
      </c>
      <c r="B7" s="11" t="s">
        <v>12</v>
      </c>
      <c r="C7" s="12">
        <v>0.008</v>
      </c>
      <c r="D7" s="13">
        <f>D4*0.008</f>
        <v>2000</v>
      </c>
      <c r="E7" s="11" t="s">
        <v>13</v>
      </c>
    </row>
    <row r="8" ht="41" customHeight="1" spans="1:5">
      <c r="A8" s="11">
        <v>4</v>
      </c>
      <c r="B8" s="11" t="s">
        <v>14</v>
      </c>
      <c r="C8" s="11" t="s">
        <v>15</v>
      </c>
      <c r="D8" s="13">
        <f>D4*0.0124</f>
        <v>3100</v>
      </c>
      <c r="E8" s="11" t="s">
        <v>16</v>
      </c>
    </row>
    <row r="9" ht="41" customHeight="1" spans="1:5">
      <c r="A9" s="11">
        <v>5</v>
      </c>
      <c r="B9" s="14" t="s">
        <v>17</v>
      </c>
      <c r="C9" s="11" t="s">
        <v>7</v>
      </c>
      <c r="D9" s="13">
        <v>100</v>
      </c>
      <c r="E9" s="11" t="s">
        <v>18</v>
      </c>
    </row>
    <row r="10" ht="41" customHeight="1" spans="1:5">
      <c r="A10" s="11">
        <v>6</v>
      </c>
      <c r="B10" s="11" t="s">
        <v>19</v>
      </c>
      <c r="C10" s="11" t="s">
        <v>7</v>
      </c>
      <c r="D10" s="13">
        <v>100</v>
      </c>
      <c r="E10" s="11" t="s">
        <v>20</v>
      </c>
    </row>
    <row r="11" ht="44" customHeight="1" spans="1:5">
      <c r="A11" s="11">
        <v>7</v>
      </c>
      <c r="B11" s="15" t="s">
        <v>21</v>
      </c>
      <c r="C11" s="15">
        <v>50</v>
      </c>
      <c r="D11" s="16">
        <v>50</v>
      </c>
      <c r="E11" s="15" t="s">
        <v>22</v>
      </c>
    </row>
    <row r="12" ht="45" customHeight="1" spans="1:5">
      <c r="A12" s="11">
        <v>8</v>
      </c>
      <c r="B12" s="15" t="s">
        <v>23</v>
      </c>
      <c r="C12" s="15">
        <v>300</v>
      </c>
      <c r="D12" s="16">
        <v>300</v>
      </c>
      <c r="E12" s="15" t="s">
        <v>24</v>
      </c>
    </row>
    <row r="13" ht="35" customHeight="1" spans="1:5">
      <c r="A13" s="17" t="s">
        <v>25</v>
      </c>
      <c r="B13" s="17"/>
      <c r="C13" s="17"/>
      <c r="D13" s="17">
        <v>3</v>
      </c>
      <c r="E13" s="17"/>
    </row>
    <row r="14" ht="47" customHeight="1" spans="1:5">
      <c r="A14" s="14">
        <v>9</v>
      </c>
      <c r="B14" s="14" t="s">
        <v>26</v>
      </c>
      <c r="C14" s="14" t="s">
        <v>7</v>
      </c>
      <c r="D14" s="18">
        <f>IF(D13&lt;6,0,600*(D13-5))</f>
        <v>0</v>
      </c>
      <c r="E14" s="14" t="s">
        <v>27</v>
      </c>
    </row>
    <row r="15" ht="49" customHeight="1" spans="1:5">
      <c r="A15" s="14">
        <v>10</v>
      </c>
      <c r="B15" s="15" t="s">
        <v>28</v>
      </c>
      <c r="C15" s="15" t="s">
        <v>7</v>
      </c>
      <c r="D15" s="16">
        <f>16*D13</f>
        <v>48</v>
      </c>
      <c r="E15" s="15" t="s">
        <v>29</v>
      </c>
    </row>
    <row r="16" ht="71" customHeight="1" spans="1:5">
      <c r="A16" s="14">
        <v>11</v>
      </c>
      <c r="B16" s="15" t="s">
        <v>30</v>
      </c>
      <c r="C16" s="15" t="s">
        <v>7</v>
      </c>
      <c r="D16" s="16">
        <f>2000+150*(D13-1)</f>
        <v>2300</v>
      </c>
      <c r="E16" s="15" t="s">
        <v>31</v>
      </c>
    </row>
    <row r="17" ht="95" spans="1:5">
      <c r="A17" s="14">
        <v>12</v>
      </c>
      <c r="B17" s="15" t="s">
        <v>32</v>
      </c>
      <c r="C17" s="15" t="s">
        <v>7</v>
      </c>
      <c r="D17" s="16">
        <f>200*D13</f>
        <v>600</v>
      </c>
      <c r="E17" s="15" t="s">
        <v>33</v>
      </c>
    </row>
    <row r="18" ht="33" customHeight="1" spans="1:5">
      <c r="A18" s="19" t="s">
        <v>34</v>
      </c>
      <c r="B18" s="17"/>
      <c r="C18" s="17"/>
      <c r="D18" s="17"/>
      <c r="E18" s="17"/>
    </row>
    <row r="19" ht="65" customHeight="1" spans="1:5">
      <c r="A19" s="15">
        <v>13</v>
      </c>
      <c r="B19" s="15" t="s">
        <v>35</v>
      </c>
      <c r="C19" s="16" t="s">
        <v>36</v>
      </c>
      <c r="D19" s="20">
        <v>0</v>
      </c>
      <c r="E19" s="15" t="s">
        <v>37</v>
      </c>
    </row>
    <row r="20" ht="65" customHeight="1" spans="1:5">
      <c r="A20" s="15">
        <v>14</v>
      </c>
      <c r="B20" s="21" t="s">
        <v>38</v>
      </c>
      <c r="C20" s="22" t="s">
        <v>39</v>
      </c>
      <c r="D20" s="16">
        <f>0.2%*D4</f>
        <v>500</v>
      </c>
      <c r="E20" s="15" t="s">
        <v>40</v>
      </c>
    </row>
    <row r="21" ht="32" customHeight="1" spans="1:5">
      <c r="A21" s="19" t="s">
        <v>41</v>
      </c>
      <c r="B21" s="19"/>
      <c r="C21" s="19"/>
      <c r="D21" s="19"/>
      <c r="E21" s="19"/>
    </row>
    <row r="22" ht="32" customHeight="1" spans="1:5">
      <c r="A22" s="23"/>
      <c r="B22" s="23" t="s">
        <v>42</v>
      </c>
      <c r="C22" s="23"/>
      <c r="D22" s="24">
        <f>SUM(D5:D12,D14:D17,D19:D20)</f>
        <v>19923</v>
      </c>
      <c r="E22" s="23"/>
    </row>
    <row r="23" ht="41" customHeight="1" spans="1:5">
      <c r="A23" s="25"/>
      <c r="B23" s="26" t="s">
        <v>43</v>
      </c>
      <c r="C23" s="27"/>
      <c r="D23" s="28">
        <f>SUM(D4,D22)</f>
        <v>269923</v>
      </c>
      <c r="E23" s="29"/>
    </row>
    <row r="24" ht="41" customHeight="1" spans="1:5">
      <c r="A24" s="30" t="s">
        <v>44</v>
      </c>
      <c r="B24" s="30"/>
      <c r="C24" s="30"/>
      <c r="D24" s="30"/>
      <c r="E24" s="30"/>
    </row>
  </sheetData>
  <mergeCells count="7">
    <mergeCell ref="A1:E1"/>
    <mergeCell ref="A3:E3"/>
    <mergeCell ref="A13:C13"/>
    <mergeCell ref="D13:E13"/>
    <mergeCell ref="A18:E18"/>
    <mergeCell ref="A21:E21"/>
    <mergeCell ref="A24:E24"/>
  </mergeCells>
  <pageMargins left="0.75" right="0.75" top="1" bottom="1" header="0.511805555555556" footer="0.511805555555556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Expense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Nobel</dc:creator>
  <cp:lastModifiedBy>小鱼</cp:lastModifiedBy>
  <dcterms:created xsi:type="dcterms:W3CDTF">2018-01-19T09:10:00Z</dcterms:created>
  <cp:lastPrinted>2020-06-17T09:19:00Z</cp:lastPrinted>
  <dcterms:modified xsi:type="dcterms:W3CDTF">2024-12-03T02:36:02Z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475929D77E1F4D3DA6F014D316924A4B_13</vt:lpwstr>
  </property>
  <property fmtid="{D5CDD505-2E9C-101B-9397-08002B2CF9AE}" pid="4" name="KSOReadingLayout">
    <vt:bool>true</vt:bool>
  </property>
</Properties>
</file>